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<sst xmlns="http://schemas.openxmlformats.org/spreadsheetml/2006/main" count="41" uniqueCount="39">
  <si>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                                                                                                                        </t>
  </si>
  <si>
    <t xml:space="preserve">                                                                                Č l a n a k     1.</t>
  </si>
  <si>
    <t>i primitaka, rashoda i izdataka kako slijedi:</t>
  </si>
  <si>
    <t>Ostvareno</t>
  </si>
  <si>
    <t>Indeks</t>
  </si>
  <si>
    <t xml:space="preserve">Plan </t>
  </si>
  <si>
    <t>Plan</t>
  </si>
  <si>
    <t>A)</t>
  </si>
  <si>
    <t>PRIHODI POSLOVANJA</t>
  </si>
  <si>
    <t>PRIHODI OD PRODAJE KAPITALNE IMOVINE</t>
  </si>
  <si>
    <t>UKUPNO PRIHODI</t>
  </si>
  <si>
    <t>RASHODI POSLOVANJA</t>
  </si>
  <si>
    <t>RASHODI ZA NABAVU NEFINANCIJSKE IMOVINE</t>
  </si>
  <si>
    <t>UKUPNO RASHODI</t>
  </si>
  <si>
    <t>B)</t>
  </si>
  <si>
    <t>IZDACI ZA FINANCIJSKU IMOVINU  I OTPLATU ZAJMOVA:</t>
  </si>
  <si>
    <t>NETO ZADUŽIVANJE/FINANCIRANJE</t>
  </si>
  <si>
    <t>UKUPNI  PRIHODI I PRIMICI</t>
  </si>
  <si>
    <t>UKUPNO RASHODI I IZDACI:</t>
  </si>
  <si>
    <t xml:space="preserve"> </t>
  </si>
  <si>
    <t>SVEUKUPNO PLANIRANI  PRIHODI I PRIMICI</t>
  </si>
  <si>
    <t>SVEUKUPNO PLANIRANI  RASHODI I IZDACI</t>
  </si>
  <si>
    <t>Projekcija</t>
  </si>
  <si>
    <t>RAČUN  ZADUŽIVANJA/FINANCIRANJA</t>
  </si>
  <si>
    <t>PRIMICI OD ZADUŽIVANJA</t>
  </si>
  <si>
    <t>2016.g.</t>
  </si>
  <si>
    <t>Višak prihoda iz ranijih godina</t>
  </si>
  <si>
    <t xml:space="preserve">Na temelju članka 39., Zakona o proračunu (NN br.  87/08 , 136/12 i 15/15) i čl.33.i 80. Statuta Općine Krapinske Toplice </t>
  </si>
  <si>
    <t>2017.g.</t>
  </si>
  <si>
    <t>RAČUN PRIHODA I RASHODA</t>
  </si>
  <si>
    <t>I OPĆI DIO</t>
  </si>
  <si>
    <t>Manjak prihoda iz ranijih godina</t>
  </si>
  <si>
    <t xml:space="preserve">          PRORAČUN OPĆINE KRAPINSKE TOPLICE ZA 2018.g. I PROJEKCIJU PRORAČUNA ZA 2019.g.I 2020.g.</t>
  </si>
  <si>
    <t xml:space="preserve"> Proračun Općine Krapinske Toplice za 2018. godinu (u daljem tekstu Proračun),i projekcije za 2019.g i 2020.g. sastoje se od prihoda</t>
  </si>
  <si>
    <t>2018.g.</t>
  </si>
  <si>
    <t>2019.g</t>
  </si>
  <si>
    <t>2020.g.</t>
  </si>
  <si>
    <t>REZULTAT POSLOVANJA- VIŠAK</t>
  </si>
  <si>
    <t>(Službeni glasnik KZŽ broj 16/09, 8A/13 i 6/14), Općinsko vijeće Općine Krapinske Toplice na 5. sjednici odražanoj 19.12.2017.g. donijelo 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</si>
</sst>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\ ???/???"/>
  </numFmts>
  <fonts count="52">
    <font>
      <sz val="10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45.57421875" style="0" customWidth="1"/>
    <col min="3" max="3" width="13.57421875" style="0" customWidth="1"/>
    <col min="4" max="4" width="13.00390625" style="0" customWidth="1"/>
    <col min="5" max="5" width="13.28125" style="0" customWidth="1"/>
    <col min="6" max="6" width="12.57421875" style="0" customWidth="1"/>
    <col min="7" max="7" width="13.421875" style="0" customWidth="1"/>
    <col min="8" max="8" width="9.7109375" style="0" customWidth="1"/>
    <col min="9" max="9" width="11.140625" style="0" bestFit="1" customWidth="1"/>
    <col min="10" max="10" width="9.28125" style="0" bestFit="1" customWidth="1"/>
    <col min="11" max="11" width="12.28125" style="0" bestFit="1" customWidth="1"/>
  </cols>
  <sheetData>
    <row r="1" spans="1:15" ht="15">
      <c r="A1" s="1"/>
      <c r="B1" s="2" t="s">
        <v>27</v>
      </c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3"/>
      <c r="B2" s="2" t="s">
        <v>38</v>
      </c>
      <c r="C2" s="3"/>
      <c r="D2" s="3"/>
      <c r="E2" s="4"/>
      <c r="F2" s="4"/>
      <c r="G2" s="4"/>
      <c r="H2" s="6"/>
      <c r="I2" s="5"/>
      <c r="J2" s="5"/>
      <c r="K2" s="5"/>
      <c r="L2" s="5"/>
      <c r="M2" s="5"/>
      <c r="N2" s="5"/>
      <c r="O2" s="5"/>
    </row>
    <row r="3" spans="1:15" ht="14.25" customHeight="1">
      <c r="A3" s="3"/>
      <c r="B3" s="2" t="s">
        <v>19</v>
      </c>
      <c r="C3" s="2"/>
      <c r="D3" s="2"/>
      <c r="E3" s="7"/>
      <c r="F3" s="7"/>
      <c r="G3" s="7"/>
      <c r="H3" s="6"/>
      <c r="I3" s="5"/>
      <c r="J3" s="5"/>
      <c r="K3" s="5"/>
      <c r="L3" s="5"/>
      <c r="M3" s="5"/>
      <c r="N3" s="5"/>
      <c r="O3" s="5"/>
    </row>
    <row r="4" spans="1:15" ht="15" hidden="1">
      <c r="A4" s="4"/>
      <c r="B4" s="7"/>
      <c r="C4" s="7"/>
      <c r="D4" s="7"/>
      <c r="E4" s="7"/>
      <c r="F4" s="7"/>
      <c r="G4" s="7"/>
      <c r="H4" s="6"/>
      <c r="I4" s="5"/>
      <c r="J4" s="5"/>
      <c r="K4" s="5"/>
      <c r="L4" s="5"/>
      <c r="M4" s="5"/>
      <c r="N4" s="5"/>
      <c r="O4" s="5"/>
    </row>
    <row r="5" spans="1:15" ht="15.75">
      <c r="A5" s="4"/>
      <c r="B5" s="8" t="s">
        <v>32</v>
      </c>
      <c r="C5" s="2"/>
      <c r="D5" s="2"/>
      <c r="E5" s="2"/>
      <c r="F5" s="2"/>
      <c r="G5" s="7"/>
      <c r="H5" s="6"/>
      <c r="I5" s="5"/>
      <c r="J5" s="5"/>
      <c r="K5" s="9" t="s">
        <v>0</v>
      </c>
      <c r="L5" s="9"/>
      <c r="M5" s="9"/>
      <c r="N5" s="9"/>
      <c r="O5" s="5"/>
    </row>
    <row r="6" spans="1:15" ht="15.75">
      <c r="A6" s="4"/>
      <c r="B6" s="9"/>
      <c r="C6" s="3"/>
      <c r="D6" s="3"/>
      <c r="E6" s="3"/>
      <c r="F6" s="3"/>
      <c r="G6" s="4"/>
      <c r="H6" s="6"/>
      <c r="I6" s="5"/>
      <c r="J6" s="5"/>
      <c r="K6" s="5"/>
      <c r="L6" s="5"/>
      <c r="M6" s="5"/>
      <c r="N6" s="5"/>
      <c r="O6" s="5"/>
    </row>
    <row r="7" spans="1:15" ht="15.75" hidden="1">
      <c r="A7" s="4"/>
      <c r="B7" s="10"/>
      <c r="C7" s="4"/>
      <c r="D7" s="4"/>
      <c r="E7" s="4"/>
      <c r="F7" s="4"/>
      <c r="G7" s="4"/>
      <c r="H7" s="6"/>
      <c r="I7" s="5"/>
      <c r="J7" s="5"/>
      <c r="K7" s="5"/>
      <c r="L7" s="5"/>
      <c r="M7" s="5"/>
      <c r="N7" s="5"/>
      <c r="O7" s="5"/>
    </row>
    <row r="8" spans="1:15" ht="15">
      <c r="A8" s="4"/>
      <c r="B8" s="11" t="s">
        <v>1</v>
      </c>
      <c r="C8" s="12"/>
      <c r="D8" s="7"/>
      <c r="E8" s="7"/>
      <c r="F8" s="4"/>
      <c r="G8" s="4"/>
      <c r="H8" s="6"/>
      <c r="I8" s="5"/>
      <c r="J8" s="5"/>
      <c r="K8" s="5"/>
      <c r="L8" s="5"/>
      <c r="M8" s="5"/>
      <c r="N8" s="5"/>
      <c r="O8" s="5"/>
    </row>
    <row r="9" spans="1:15" ht="15">
      <c r="A9" s="4"/>
      <c r="B9" s="7" t="s">
        <v>33</v>
      </c>
      <c r="C9" s="7"/>
      <c r="D9" s="7"/>
      <c r="E9" s="7"/>
      <c r="F9" s="4"/>
      <c r="G9" s="4"/>
      <c r="H9" s="6"/>
      <c r="I9" s="5"/>
      <c r="J9" s="5"/>
      <c r="K9" s="5"/>
      <c r="L9" s="5"/>
      <c r="M9" s="5"/>
      <c r="N9" s="5"/>
      <c r="O9" s="5"/>
    </row>
    <row r="10" spans="1:15" ht="15">
      <c r="A10" s="4"/>
      <c r="B10" s="7" t="s">
        <v>2</v>
      </c>
      <c r="C10" s="7"/>
      <c r="D10" s="7"/>
      <c r="E10" s="7"/>
      <c r="F10" s="4"/>
      <c r="G10" s="4"/>
      <c r="H10" s="6"/>
      <c r="I10" s="5"/>
      <c r="J10" s="5"/>
      <c r="K10" s="5"/>
      <c r="L10" s="5"/>
      <c r="M10" s="5"/>
      <c r="N10" s="5"/>
      <c r="O10" s="5"/>
    </row>
    <row r="11" spans="1:15" ht="15">
      <c r="A11" s="4"/>
      <c r="B11" s="7" t="s">
        <v>30</v>
      </c>
      <c r="C11" s="7"/>
      <c r="D11" s="7"/>
      <c r="E11" s="7"/>
      <c r="F11" s="4"/>
      <c r="G11" s="4"/>
      <c r="H11" s="6"/>
      <c r="I11" s="5"/>
      <c r="J11" s="5"/>
      <c r="K11" s="5"/>
      <c r="L11" s="5"/>
      <c r="M11" s="5"/>
      <c r="N11" s="5"/>
      <c r="O11" s="5"/>
    </row>
    <row r="12" spans="1:15" ht="15">
      <c r="A12" s="7"/>
      <c r="B12" s="7"/>
      <c r="C12" s="14" t="s">
        <v>3</v>
      </c>
      <c r="D12" s="14" t="s">
        <v>5</v>
      </c>
      <c r="E12" s="14" t="s">
        <v>6</v>
      </c>
      <c r="F12" s="14" t="s">
        <v>22</v>
      </c>
      <c r="G12" s="14" t="s">
        <v>22</v>
      </c>
      <c r="H12" s="14" t="s">
        <v>4</v>
      </c>
      <c r="I12" s="14" t="s">
        <v>4</v>
      </c>
      <c r="J12" s="15"/>
      <c r="K12" s="14"/>
      <c r="L12" s="14"/>
      <c r="M12" s="16"/>
      <c r="N12" s="17"/>
      <c r="O12" s="17"/>
    </row>
    <row r="13" spans="1:15" ht="15">
      <c r="A13" s="7"/>
      <c r="B13" s="7"/>
      <c r="C13" s="14" t="s">
        <v>25</v>
      </c>
      <c r="D13" s="14" t="s">
        <v>28</v>
      </c>
      <c r="E13" s="14" t="s">
        <v>34</v>
      </c>
      <c r="F13" s="14" t="s">
        <v>35</v>
      </c>
      <c r="G13" s="14" t="s">
        <v>36</v>
      </c>
      <c r="H13" s="33"/>
      <c r="I13" s="32"/>
      <c r="J13" s="15"/>
      <c r="K13" s="14"/>
      <c r="L13" s="14"/>
      <c r="M13" s="16"/>
      <c r="N13" s="17"/>
      <c r="O13" s="17"/>
    </row>
    <row r="14" spans="1:15" ht="15">
      <c r="A14" s="7" t="s">
        <v>7</v>
      </c>
      <c r="B14" s="34" t="s">
        <v>29</v>
      </c>
      <c r="C14" s="12"/>
      <c r="D14" s="7"/>
      <c r="E14" s="7"/>
      <c r="F14" s="14"/>
      <c r="G14" s="7"/>
      <c r="H14" s="14"/>
      <c r="I14" s="12"/>
      <c r="J14" s="15"/>
      <c r="K14" s="14"/>
      <c r="L14" s="14"/>
      <c r="M14" s="18"/>
      <c r="N14" s="17"/>
      <c r="O14" s="17"/>
    </row>
    <row r="15" spans="1:15" ht="15">
      <c r="A15" s="7"/>
      <c r="B15" s="30"/>
      <c r="C15" s="7"/>
      <c r="D15" s="7"/>
      <c r="E15" s="7"/>
      <c r="F15" s="12"/>
      <c r="G15" s="7"/>
      <c r="H15" s="13"/>
      <c r="I15" s="7"/>
      <c r="J15" s="17"/>
      <c r="K15" s="17"/>
      <c r="L15" s="17"/>
      <c r="M15" s="16"/>
      <c r="N15" s="17"/>
      <c r="O15" s="17"/>
    </row>
    <row r="16" spans="1:15" ht="14.25">
      <c r="A16" s="19">
        <v>6</v>
      </c>
      <c r="B16" s="22" t="s">
        <v>8</v>
      </c>
      <c r="C16" s="20">
        <v>11383176.97</v>
      </c>
      <c r="D16" s="20">
        <v>15298400</v>
      </c>
      <c r="E16" s="20">
        <v>20679800</v>
      </c>
      <c r="F16" s="20">
        <v>20357395</v>
      </c>
      <c r="G16" s="20">
        <v>20598020</v>
      </c>
      <c r="H16" s="20">
        <f>(D16/C16)*100</f>
        <v>134.39481825081384</v>
      </c>
      <c r="I16" s="20">
        <f>(E16/D16)*100</f>
        <v>135.1762275793547</v>
      </c>
      <c r="J16" s="22"/>
      <c r="K16" s="20"/>
      <c r="L16" s="20"/>
      <c r="M16" s="23"/>
      <c r="N16" s="24"/>
      <c r="O16" s="24"/>
    </row>
    <row r="17" spans="1:15" ht="14.25">
      <c r="A17" s="19">
        <v>7</v>
      </c>
      <c r="B17" s="22" t="s">
        <v>9</v>
      </c>
      <c r="C17" s="20">
        <v>14872.13</v>
      </c>
      <c r="D17" s="20">
        <v>139000</v>
      </c>
      <c r="E17" s="20">
        <v>719700</v>
      </c>
      <c r="F17" s="20">
        <v>7000</v>
      </c>
      <c r="G17" s="20">
        <v>7000</v>
      </c>
      <c r="H17" s="20">
        <f aca="true" t="shared" si="0" ref="H17:H34">(D17/C17)*100</f>
        <v>934.634110917535</v>
      </c>
      <c r="I17" s="20">
        <f>(E17/D17)*100</f>
        <v>517.7697841726618</v>
      </c>
      <c r="J17" s="22"/>
      <c r="K17" s="20"/>
      <c r="L17" s="20"/>
      <c r="M17" s="23"/>
      <c r="N17" s="24"/>
      <c r="O17" s="24"/>
    </row>
    <row r="18" spans="1:15" ht="15">
      <c r="A18" s="25"/>
      <c r="B18" s="22" t="s">
        <v>10</v>
      </c>
      <c r="C18" s="20">
        <f>C16+C17</f>
        <v>11398049.100000001</v>
      </c>
      <c r="D18" s="20">
        <f>D16+D17</f>
        <v>15437400</v>
      </c>
      <c r="E18" s="20">
        <f>E16+E17</f>
        <v>21399500</v>
      </c>
      <c r="F18" s="20">
        <f>F16+F17</f>
        <v>20364395</v>
      </c>
      <c r="G18" s="20">
        <f>G16+G17</f>
        <v>20605020</v>
      </c>
      <c r="H18" s="20">
        <f t="shared" si="0"/>
        <v>135.43896735801917</v>
      </c>
      <c r="I18" s="20">
        <f>(E18/D18)*100</f>
        <v>138.62114086568982</v>
      </c>
      <c r="J18" s="22"/>
      <c r="K18" s="20"/>
      <c r="L18" s="20"/>
      <c r="M18" s="23"/>
      <c r="N18" s="17"/>
      <c r="O18" s="17"/>
    </row>
    <row r="19" spans="1:15" ht="15">
      <c r="A19" s="21"/>
      <c r="B19" s="31"/>
      <c r="C19" s="21"/>
      <c r="D19" s="21"/>
      <c r="E19" s="21"/>
      <c r="F19" s="21"/>
      <c r="G19" s="19"/>
      <c r="H19" s="20"/>
      <c r="I19" s="20"/>
      <c r="J19" s="22"/>
      <c r="K19" s="4"/>
      <c r="L19" s="4"/>
      <c r="M19" s="23"/>
      <c r="N19" s="5"/>
      <c r="O19" s="5"/>
    </row>
    <row r="20" spans="1:15" ht="14.25">
      <c r="A20" s="11">
        <v>3</v>
      </c>
      <c r="B20" s="22" t="s">
        <v>11</v>
      </c>
      <c r="C20" s="20">
        <v>8639612.91</v>
      </c>
      <c r="D20" s="20">
        <v>11019844.63</v>
      </c>
      <c r="E20" s="20">
        <v>11731300</v>
      </c>
      <c r="F20" s="20">
        <v>11065910</v>
      </c>
      <c r="G20" s="20">
        <v>12090020</v>
      </c>
      <c r="H20" s="20">
        <f t="shared" si="0"/>
        <v>127.55021254765917</v>
      </c>
      <c r="I20" s="20">
        <f aca="true" t="shared" si="1" ref="I20:I34">(E20/D20)*100</f>
        <v>106.4561288646771</v>
      </c>
      <c r="J20" s="22"/>
      <c r="K20" s="20"/>
      <c r="L20" s="20"/>
      <c r="M20" s="23"/>
      <c r="N20" s="24"/>
      <c r="O20" s="24"/>
    </row>
    <row r="21" spans="1:15" ht="14.25">
      <c r="A21" s="19">
        <v>4</v>
      </c>
      <c r="B21" s="22" t="s">
        <v>12</v>
      </c>
      <c r="C21" s="20">
        <v>823404.34</v>
      </c>
      <c r="D21" s="20">
        <v>3482600</v>
      </c>
      <c r="E21" s="20">
        <v>8668200</v>
      </c>
      <c r="F21" s="20">
        <v>8298485</v>
      </c>
      <c r="G21" s="20">
        <v>7515000</v>
      </c>
      <c r="H21" s="20">
        <f t="shared" si="0"/>
        <v>422.95137769130537</v>
      </c>
      <c r="I21" s="20">
        <f t="shared" si="1"/>
        <v>248.90024694193994</v>
      </c>
      <c r="J21" s="22"/>
      <c r="K21" s="20"/>
      <c r="L21" s="20"/>
      <c r="M21" s="23"/>
      <c r="N21" s="24"/>
      <c r="O21" s="24"/>
    </row>
    <row r="22" spans="1:15" ht="14.25">
      <c r="A22" s="20"/>
      <c r="B22" s="22" t="s">
        <v>13</v>
      </c>
      <c r="C22" s="20">
        <f>C20+C21</f>
        <v>9463017.25</v>
      </c>
      <c r="D22" s="20">
        <f>D20+D21</f>
        <v>14502444.63</v>
      </c>
      <c r="E22" s="20">
        <f>E20+E21</f>
        <v>20399500</v>
      </c>
      <c r="F22" s="20">
        <f>F20+F21</f>
        <v>19364395</v>
      </c>
      <c r="G22" s="20">
        <f>G20+G21</f>
        <v>19605020</v>
      </c>
      <c r="H22" s="20">
        <f t="shared" si="0"/>
        <v>153.25391729577584</v>
      </c>
      <c r="I22" s="20">
        <f t="shared" si="1"/>
        <v>140.66249187948114</v>
      </c>
      <c r="J22" s="22"/>
      <c r="K22" s="20"/>
      <c r="L22" s="20"/>
      <c r="M22" s="23"/>
      <c r="N22" s="24"/>
      <c r="O22" s="24"/>
    </row>
    <row r="23" spans="1:15" ht="14.25">
      <c r="A23" s="20"/>
      <c r="B23" s="22"/>
      <c r="C23" s="20"/>
      <c r="D23" s="20"/>
      <c r="E23" s="21"/>
      <c r="F23" s="20"/>
      <c r="G23" s="19"/>
      <c r="H23" s="20"/>
      <c r="I23" s="20"/>
      <c r="J23" s="22"/>
      <c r="K23" s="4"/>
      <c r="L23" s="4"/>
      <c r="M23" s="23"/>
      <c r="N23" s="24"/>
      <c r="O23" s="24"/>
    </row>
    <row r="24" spans="1:15" ht="15">
      <c r="A24" s="25" t="s">
        <v>14</v>
      </c>
      <c r="B24" s="22" t="s">
        <v>23</v>
      </c>
      <c r="C24" s="25"/>
      <c r="D24" s="25"/>
      <c r="E24" s="21"/>
      <c r="F24" s="25"/>
      <c r="G24" s="19"/>
      <c r="H24" s="20"/>
      <c r="I24" s="20"/>
      <c r="J24" s="22"/>
      <c r="K24" s="4"/>
      <c r="L24" s="4"/>
      <c r="M24" s="23"/>
      <c r="N24" s="17"/>
      <c r="O24" s="17"/>
    </row>
    <row r="25" spans="1:15" ht="15">
      <c r="A25" s="27">
        <v>8</v>
      </c>
      <c r="B25" s="22" t="s">
        <v>24</v>
      </c>
      <c r="C25" s="20"/>
      <c r="D25" s="20"/>
      <c r="E25" s="20"/>
      <c r="F25" s="20"/>
      <c r="G25" s="19"/>
      <c r="H25" s="20"/>
      <c r="I25" s="20"/>
      <c r="J25" s="22"/>
      <c r="K25" s="20"/>
      <c r="L25" s="20"/>
      <c r="M25" s="23"/>
      <c r="N25" s="17"/>
      <c r="O25" s="17"/>
    </row>
    <row r="26" spans="1:15" ht="14.25">
      <c r="A26" s="19">
        <v>5</v>
      </c>
      <c r="B26" s="22" t="s">
        <v>15</v>
      </c>
      <c r="C26" s="20">
        <v>-998294.37</v>
      </c>
      <c r="D26" s="20">
        <v>-1000000</v>
      </c>
      <c r="E26" s="20">
        <v>-1000000</v>
      </c>
      <c r="F26" s="20">
        <v>-1000000</v>
      </c>
      <c r="G26" s="20">
        <v>-1000000</v>
      </c>
      <c r="H26" s="20">
        <f t="shared" si="0"/>
        <v>100.17085441441486</v>
      </c>
      <c r="I26" s="20">
        <f>(E26/D26)*100</f>
        <v>100</v>
      </c>
      <c r="J26" s="22"/>
      <c r="K26" s="20"/>
      <c r="L26" s="20"/>
      <c r="M26" s="23"/>
      <c r="N26" s="24"/>
      <c r="O26" s="24"/>
    </row>
    <row r="27" spans="1:15" ht="15">
      <c r="A27" s="21"/>
      <c r="B27" s="22" t="s">
        <v>16</v>
      </c>
      <c r="C27" s="20">
        <v>-998294.37</v>
      </c>
      <c r="D27" s="20">
        <v>-1000000</v>
      </c>
      <c r="E27" s="20">
        <v>-1000000</v>
      </c>
      <c r="F27" s="20">
        <v>-1000000</v>
      </c>
      <c r="G27" s="20">
        <v>-1000000</v>
      </c>
      <c r="H27" s="20">
        <f>(D27/C27)*100</f>
        <v>100.17085441441486</v>
      </c>
      <c r="I27" s="20">
        <f>(E27/D27)*100</f>
        <v>100</v>
      </c>
      <c r="J27" s="22"/>
      <c r="K27" s="20"/>
      <c r="L27" s="20"/>
      <c r="M27" s="23"/>
      <c r="N27" s="5"/>
      <c r="O27" s="5"/>
    </row>
    <row r="28" spans="1:15" ht="15">
      <c r="A28" s="21"/>
      <c r="B28" s="22"/>
      <c r="C28" s="25"/>
      <c r="D28" s="21"/>
      <c r="E28" s="21"/>
      <c r="F28" s="25"/>
      <c r="G28" s="19"/>
      <c r="H28" s="20"/>
      <c r="I28" s="20"/>
      <c r="J28" s="22"/>
      <c r="K28" s="20"/>
      <c r="L28" s="20"/>
      <c r="M28" s="23"/>
      <c r="N28" s="5"/>
      <c r="O28" s="5"/>
    </row>
    <row r="29" spans="1:15" ht="15">
      <c r="A29" s="26"/>
      <c r="B29" s="22" t="s">
        <v>17</v>
      </c>
      <c r="C29" s="20">
        <f>C18+C25</f>
        <v>11398049.100000001</v>
      </c>
      <c r="D29" s="20">
        <v>15437400</v>
      </c>
      <c r="E29" s="20">
        <v>21399500</v>
      </c>
      <c r="F29" s="20">
        <f>F18+F25</f>
        <v>20364395</v>
      </c>
      <c r="G29" s="20">
        <f>G18+G25</f>
        <v>20605020</v>
      </c>
      <c r="H29" s="20">
        <f t="shared" si="0"/>
        <v>135.43896735801917</v>
      </c>
      <c r="I29" s="20">
        <f t="shared" si="1"/>
        <v>138.62114086568982</v>
      </c>
      <c r="J29" s="22"/>
      <c r="K29" s="20"/>
      <c r="L29" s="20"/>
      <c r="M29" s="23"/>
      <c r="N29" s="28"/>
      <c r="O29" s="28"/>
    </row>
    <row r="30" spans="1:15" ht="15">
      <c r="A30" s="21"/>
      <c r="B30" s="22" t="s">
        <v>18</v>
      </c>
      <c r="C30" s="20">
        <f>C20+C21-C26</f>
        <v>10461311.62</v>
      </c>
      <c r="D30" s="20">
        <v>15502444.63</v>
      </c>
      <c r="E30" s="20">
        <v>21399500</v>
      </c>
      <c r="F30" s="20">
        <v>20364395</v>
      </c>
      <c r="G30" s="20">
        <v>20605020</v>
      </c>
      <c r="H30" s="20">
        <f t="shared" si="0"/>
        <v>148.1883457172075</v>
      </c>
      <c r="I30" s="20">
        <f t="shared" si="1"/>
        <v>138.03951899681772</v>
      </c>
      <c r="J30" s="22"/>
      <c r="K30" s="20"/>
      <c r="L30" s="20"/>
      <c r="M30" s="23"/>
      <c r="N30" s="5"/>
      <c r="O30" s="5"/>
    </row>
    <row r="31" spans="1:15" ht="15">
      <c r="A31" s="21"/>
      <c r="B31" s="22" t="s">
        <v>26</v>
      </c>
      <c r="C31" s="20"/>
      <c r="D31" s="20">
        <v>65044.63</v>
      </c>
      <c r="E31" s="20"/>
      <c r="F31" s="20"/>
      <c r="G31" s="20"/>
      <c r="H31" s="20"/>
      <c r="I31" s="20"/>
      <c r="J31" s="22"/>
      <c r="K31" s="29"/>
      <c r="L31" s="29"/>
      <c r="M31" s="23"/>
      <c r="N31" s="5"/>
      <c r="O31" s="5"/>
    </row>
    <row r="32" spans="1:15" ht="15">
      <c r="A32" s="21"/>
      <c r="B32" s="22" t="s">
        <v>31</v>
      </c>
      <c r="C32" s="20">
        <v>871692.85</v>
      </c>
      <c r="D32" s="20"/>
      <c r="E32" s="20"/>
      <c r="F32" s="20"/>
      <c r="G32" s="20"/>
      <c r="H32" s="20"/>
      <c r="I32" s="20"/>
      <c r="J32" s="22"/>
      <c r="K32" s="20"/>
      <c r="L32" s="20"/>
      <c r="M32" s="23"/>
      <c r="N32" s="5"/>
      <c r="O32" s="5"/>
    </row>
    <row r="33" spans="1:15" ht="15">
      <c r="A33" s="21"/>
      <c r="B33" s="22" t="s">
        <v>20</v>
      </c>
      <c r="C33" s="20">
        <v>11398049.1</v>
      </c>
      <c r="D33" s="20">
        <v>15502444.63</v>
      </c>
      <c r="E33" s="20">
        <v>21399500</v>
      </c>
      <c r="F33" s="20">
        <v>20364395</v>
      </c>
      <c r="G33" s="20">
        <v>20605020</v>
      </c>
      <c r="H33" s="20">
        <f t="shared" si="0"/>
        <v>136.00963194657584</v>
      </c>
      <c r="I33" s="20">
        <f t="shared" si="1"/>
        <v>138.03951899681772</v>
      </c>
      <c r="J33" s="22"/>
      <c r="K33" s="20"/>
      <c r="L33" s="20"/>
      <c r="M33" s="23"/>
      <c r="N33" s="5"/>
      <c r="O33" s="5"/>
    </row>
    <row r="34" spans="1:15" ht="15">
      <c r="A34" s="21"/>
      <c r="B34" s="22" t="s">
        <v>21</v>
      </c>
      <c r="C34" s="20">
        <v>11333004.47</v>
      </c>
      <c r="D34" s="20">
        <v>15502444.63</v>
      </c>
      <c r="E34" s="20">
        <v>21399500</v>
      </c>
      <c r="F34" s="20">
        <f>F30</f>
        <v>20364395</v>
      </c>
      <c r="G34" s="20">
        <v>20605020</v>
      </c>
      <c r="H34" s="20">
        <f t="shared" si="0"/>
        <v>136.7902454378896</v>
      </c>
      <c r="I34" s="20">
        <f t="shared" si="1"/>
        <v>138.03951899681772</v>
      </c>
      <c r="J34" s="20"/>
      <c r="K34" s="20"/>
      <c r="L34" s="20"/>
      <c r="M34" s="23"/>
      <c r="N34" s="5"/>
      <c r="O34" s="5"/>
    </row>
    <row r="35" spans="1:15" ht="15">
      <c r="A35" s="21"/>
      <c r="B35" s="22" t="s">
        <v>37</v>
      </c>
      <c r="C35" s="20">
        <v>65044.63</v>
      </c>
      <c r="D35" s="20"/>
      <c r="E35" s="20"/>
      <c r="F35" s="20"/>
      <c r="G35" s="20"/>
      <c r="H35" s="20"/>
      <c r="I35" s="20"/>
      <c r="J35" s="22"/>
      <c r="K35" s="20"/>
      <c r="L35" s="20"/>
      <c r="M35" s="23"/>
      <c r="N35" s="5"/>
      <c r="O35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Mirjana Brezak</cp:lastModifiedBy>
  <cp:lastPrinted>2017-12-06T09:32:02Z</cp:lastPrinted>
  <dcterms:created xsi:type="dcterms:W3CDTF">2010-12-13T08:22:48Z</dcterms:created>
  <dcterms:modified xsi:type="dcterms:W3CDTF">2017-12-19T08:47:00Z</dcterms:modified>
  <cp:category/>
  <cp:version/>
  <cp:contentType/>
  <cp:contentStatus/>
</cp:coreProperties>
</file>